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6495" activeTab="0"/>
  </bookViews>
  <sheets>
    <sheet name="eszközök" sheetId="1" r:id="rId1"/>
    <sheet name="források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</sheets>
  <definedNames/>
  <calcPr fullCalcOnLoad="1"/>
</workbook>
</file>

<file path=xl/sharedStrings.xml><?xml version="1.0" encoding="utf-8"?>
<sst xmlns="http://schemas.openxmlformats.org/spreadsheetml/2006/main" count="129" uniqueCount="124">
  <si>
    <t>Állományi érték</t>
  </si>
  <si>
    <t xml:space="preserve">E S Z K Ö Z Ö K </t>
  </si>
  <si>
    <t>előző év</t>
  </si>
  <si>
    <t>tárgyév</t>
  </si>
  <si>
    <t>F O R R Á S O K</t>
  </si>
  <si>
    <t xml:space="preserve">   1. Induló tőke</t>
  </si>
  <si>
    <t xml:space="preserve">   2. Tőkeváltozások</t>
  </si>
  <si>
    <t>II. Tárgyi eszközök összesen</t>
  </si>
  <si>
    <t xml:space="preserve">   2. Költségvetési pénzmaradvány</t>
  </si>
  <si>
    <t xml:space="preserve">   3. Kiadási megtakarítás</t>
  </si>
  <si>
    <t xml:space="preserve">   4. Bevételi lemaradás</t>
  </si>
  <si>
    <t xml:space="preserve">  4. Hosszú lejáratú bankbetétek</t>
  </si>
  <si>
    <t xml:space="preserve">   5. Előirányzat-maradvány</t>
  </si>
  <si>
    <t xml:space="preserve"> I. Költségvetési tartalékok összesen</t>
  </si>
  <si>
    <t xml:space="preserve">   1. Vállalkozási tartalék elszámolása</t>
  </si>
  <si>
    <t>A. Befektetett eszközök összesen</t>
  </si>
  <si>
    <t xml:space="preserve">  1. Anyagok</t>
  </si>
  <si>
    <t xml:space="preserve">   2. Vállalkozási tevékenység eredménye</t>
  </si>
  <si>
    <t xml:space="preserve">   3. Vállalkozási tevékenység kiadási megtakarítása</t>
  </si>
  <si>
    <t xml:space="preserve">   4. Vállalkozási tevékenység bevételi lemaradása</t>
  </si>
  <si>
    <t xml:space="preserve">  II. Vállalkozási tartalék összesen</t>
  </si>
  <si>
    <t xml:space="preserve">  E. Tartalékok összesen</t>
  </si>
  <si>
    <t>I. Készletek összesen</t>
  </si>
  <si>
    <t xml:space="preserve">  3. Rövid lejáratú kölcsönök</t>
  </si>
  <si>
    <t xml:space="preserve">  4. Egyéb követelések</t>
  </si>
  <si>
    <t>II. Követelések összesen</t>
  </si>
  <si>
    <t>III. Értékpapírok összesen</t>
  </si>
  <si>
    <t xml:space="preserve">  2. Költségvetési bankszámlák</t>
  </si>
  <si>
    <t xml:space="preserve">  3. Elszámolási számlák</t>
  </si>
  <si>
    <t>IV. Pénzeszközök összesen</t>
  </si>
  <si>
    <t>B. Forgóeszközök összesen</t>
  </si>
  <si>
    <t>I. Immateriális javak</t>
  </si>
  <si>
    <t xml:space="preserve">  1. Ingatlanok és kapcsolódó vagyoni értékű jogok</t>
  </si>
  <si>
    <t xml:space="preserve">  2. Gépek, berendezések és felszerelések</t>
  </si>
  <si>
    <t xml:space="preserve">  3. Járművek</t>
  </si>
  <si>
    <t xml:space="preserve">  4. Tenyészállatok</t>
  </si>
  <si>
    <t xml:space="preserve">  5. Beruházok, felújítások</t>
  </si>
  <si>
    <t xml:space="preserve">  6. Beruházásra adott előlegek</t>
  </si>
  <si>
    <t xml:space="preserve">  1. Egyéb tartós részesedés</t>
  </si>
  <si>
    <t xml:space="preserve">  2. Tartós hitelviszonyt megtestesítő értékpapír</t>
  </si>
  <si>
    <t xml:space="preserve">  3. Tartósan adott kölcsön</t>
  </si>
  <si>
    <t>III. Befektetett pénzügyi eszközök összesen</t>
  </si>
  <si>
    <t xml:space="preserve">  2. Befejezetlen termelés és félkész termékek</t>
  </si>
  <si>
    <t xml:space="preserve">  3. Növendék-, hízó és egyéb állatok</t>
  </si>
  <si>
    <t xml:space="preserve">  4. Késztermékek</t>
  </si>
  <si>
    <t xml:space="preserve">  5/b. Követelés fejében átvett eszközök és készletek</t>
  </si>
  <si>
    <t xml:space="preserve">  2. Adósok</t>
  </si>
  <si>
    <t xml:space="preserve">  1. Egyéb részesedés</t>
  </si>
  <si>
    <t xml:space="preserve">  2. Forgatási célú hitelviszonyt megtestesítő értékpapírok</t>
  </si>
  <si>
    <t xml:space="preserve">  1. Pénztárak, csekkek, betétkönyvek</t>
  </si>
  <si>
    <t xml:space="preserve">  4. Idegen pénzeszközök</t>
  </si>
  <si>
    <t xml:space="preserve">  1. Költségvetési aktív függő elszámolások</t>
  </si>
  <si>
    <t xml:space="preserve">  2. Költségvetési aktív átfutó elszámolások</t>
  </si>
  <si>
    <t xml:space="preserve">  3. Költségvetési aktív kiegyenlítő elszámolások</t>
  </si>
  <si>
    <t xml:space="preserve">  4. Költségvetésen kívüli aktív pénzügyi elszámolások</t>
  </si>
  <si>
    <t>V. Egyéb aktív pénzügyi elszámolások összesen</t>
  </si>
  <si>
    <t>E S Z K Ö Z Ö K  Ö S S Z E S E N</t>
  </si>
  <si>
    <t xml:space="preserve">   3. Értékelési tartalék</t>
  </si>
  <si>
    <t>D. Saját tőke összesen</t>
  </si>
  <si>
    <t xml:space="preserve">   1. Költségvetési tartalék elszámolása</t>
  </si>
  <si>
    <t xml:space="preserve">    - tárgyévi költségvetési tartalék elszámolása</t>
  </si>
  <si>
    <t xml:space="preserve">    - előző év(ek) költségvetési tartalékának elszámolása</t>
  </si>
  <si>
    <t xml:space="preserve">    - tárgyévi vállalkozási tartalék elszámolása</t>
  </si>
  <si>
    <t xml:space="preserve">    - előző év(ek) vállalkozási tartalékának elszámolása</t>
  </si>
  <si>
    <t xml:space="preserve">   1. Hosszú lejáratra kapott kölcsönök</t>
  </si>
  <si>
    <t xml:space="preserve">   4. Egyéb hosszú lejáratú kötelezettségek</t>
  </si>
  <si>
    <t>I. Hosszú lejáratú kötelezettségek összesen</t>
  </si>
  <si>
    <t xml:space="preserve">   1. Rövid lejáratú kölcsönök</t>
  </si>
  <si>
    <t xml:space="preserve">   2. Rövid lejáratú hitelek</t>
  </si>
  <si>
    <t xml:space="preserve">   3. Kötelezettségek áruszállításból és szolgáltatásból (szállítók)</t>
  </si>
  <si>
    <t xml:space="preserve">   4. Egyéb rövid lejáratú kötelezettségek</t>
  </si>
  <si>
    <t>II. Rövid lejáratú kötelezettségek összesen</t>
  </si>
  <si>
    <t>III. Egyéb passzív pénzügyi elszámolások összesen</t>
  </si>
  <si>
    <t>F. Kötelezettségek összesen</t>
  </si>
  <si>
    <t xml:space="preserve"> F O R R Á S O K  Ö S S Z E S E N</t>
  </si>
  <si>
    <t>5. számú melléklet</t>
  </si>
  <si>
    <t>eFt-ban</t>
  </si>
  <si>
    <t xml:space="preserve">  1. Alapítás-átszervezés aktivált értéke</t>
  </si>
  <si>
    <t xml:space="preserve">  2. Kísérleti fejlesztés aktivált értéke</t>
  </si>
  <si>
    <t xml:space="preserve">  3. Vagyoni értékű jogok</t>
  </si>
  <si>
    <t xml:space="preserve">  4.  Szellemi termékek</t>
  </si>
  <si>
    <t xml:space="preserve">  5. Immateriális javakra adott előlegek </t>
  </si>
  <si>
    <t xml:space="preserve">  6. Immateriális javak értékhelyesbítése</t>
  </si>
  <si>
    <t xml:space="preserve">  5. Egyéb hosszú lejáratú követelések</t>
  </si>
  <si>
    <t xml:space="preserve">  6. Befektetett pénzügyi eszközök értékhelyesbítése</t>
  </si>
  <si>
    <t xml:space="preserve">    - tárgyévi szállítói kötelezettségek</t>
  </si>
  <si>
    <t xml:space="preserve">    - tárgyévet követő év szállítói kötelezettségei</t>
  </si>
  <si>
    <t xml:space="preserve">  7. Állami készletek, tartalékok</t>
  </si>
  <si>
    <t xml:space="preserve">  8. Tárgyi eszközök értékhelyesbítése</t>
  </si>
  <si>
    <t xml:space="preserve">  1. Üzemeltetésre, kezelésre átadott eszközök</t>
  </si>
  <si>
    <t xml:space="preserve">  2. Koncesszióba adott eszközök</t>
  </si>
  <si>
    <t xml:space="preserve">  3. Vagyonkezelésbe adott eszközök</t>
  </si>
  <si>
    <t xml:space="preserve">  4. Vagyonkezelésbe vett eszközök </t>
  </si>
  <si>
    <t xml:space="preserve">  5.  Üzemeltetésre, kezelésre átadott eszközök értékhelyesb.</t>
  </si>
  <si>
    <t xml:space="preserve">  5/a. Áruk, betétdíjas göngyölegek, közvetített szolgáltatások</t>
  </si>
  <si>
    <t xml:space="preserve">  1. Követelések áruszállításból és szolgáltatásból (vevők)</t>
  </si>
  <si>
    <t xml:space="preserve">   2. Tartozások fejlesztési célú kötvénykibocsátásból</t>
  </si>
  <si>
    <t xml:space="preserve">   3. Tartozások működési célú költvénykibocsátásból</t>
  </si>
  <si>
    <t xml:space="preserve">   4. Beruházási és fejlesztési hitelek</t>
  </si>
  <si>
    <t xml:space="preserve">   5. Működési célú hosszú lejáratú hitelek</t>
  </si>
  <si>
    <t xml:space="preserve">    - váltótartozások</t>
  </si>
  <si>
    <t xml:space="preserve">    - munkavállalókkal szembeni különféle kötelezettségek</t>
  </si>
  <si>
    <t xml:space="preserve">    - költségvetéssel szembeni kötelezettségek</t>
  </si>
  <si>
    <t xml:space="preserve">    - iparűzési adó feltöltés miatti kötelezettségek</t>
  </si>
  <si>
    <t xml:space="preserve">    - helyi adó túlfizetés</t>
  </si>
  <si>
    <t xml:space="preserve">    - szabálytalan kifizetések miatti kötelezettségek</t>
  </si>
  <si>
    <t xml:space="preserve">    - egyéb különféle kötelezettségek</t>
  </si>
  <si>
    <t xml:space="preserve">  1. Költségvetési passzív függő elszámolások</t>
  </si>
  <si>
    <t xml:space="preserve">  2. Költségvetési passzív átfutó elszámolások</t>
  </si>
  <si>
    <t xml:space="preserve">  3. Költségvetési passzív kiegyenlítő elszámolások</t>
  </si>
  <si>
    <t xml:space="preserve">  4. Költségvetésen kívüli passzív pénzügyi elszámolások</t>
  </si>
  <si>
    <t xml:space="preserve">   - költségvetésen kívüli letéti elszámolások</t>
  </si>
  <si>
    <t xml:space="preserve">   - nemzetközi támogatási programok deviza elszámolása</t>
  </si>
  <si>
    <t>IV. Üzemeltetésre, kezelésre átadott, koncesszióba adott, vagyonkezelésbe vett eszközök összesen</t>
  </si>
  <si>
    <t xml:space="preserve">    - hosszú lejáratra kapott kölcsönök következő évet terhelő törlesztő részletei</t>
  </si>
  <si>
    <t xml:space="preserve">    - felhalmozási célú kötvénykibocsátásból származó tartozás következő évet terhelő törlesztő részletei</t>
  </si>
  <si>
    <t xml:space="preserve">    - működési célú kötvénykibocsátásból származó tartozás következő évet terhelő törlesztő részletei</t>
  </si>
  <si>
    <t xml:space="preserve">    - beruházási, fejlesztési hitelek következő évet terhelő törlesztő részletei </t>
  </si>
  <si>
    <t xml:space="preserve">    - működési célú hosszú lejáratú hitelek következő évet terhelő törlesztő részletei</t>
  </si>
  <si>
    <t xml:space="preserve">    - egyéb hosszú lejáratú kötelezettségek következő évet terhelő törlesztő részletei</t>
  </si>
  <si>
    <t xml:space="preserve">    - tárgyévi költségvetést terhelő egyéb rövid lejáratú kötelezettségek</t>
  </si>
  <si>
    <t>A Csongrád Megyei Önkormányzat összevont mérlege</t>
  </si>
  <si>
    <t>a 6/2005. (IV.30.)  m.ör. rendelethez</t>
  </si>
  <si>
    <t xml:space="preserve">5. számú melléklet Csongrád Megye Önkormányzatának 6/2005. (IV.30.) rendeletéhez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</si>
</sst>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3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29" sqref="D29"/>
    </sheetView>
  </sheetViews>
  <sheetFormatPr defaultColWidth="9.140625" defaultRowHeight="10.5" customHeight="1"/>
  <cols>
    <col min="1" max="1" width="78.8515625" style="3" bestFit="1" customWidth="1"/>
    <col min="2" max="3" width="18.28125" style="4" customWidth="1"/>
    <col min="4" max="4" width="55.7109375" style="3" customWidth="1"/>
    <col min="5" max="6" width="18.28125" style="4" customWidth="1"/>
    <col min="7" max="16384" width="9.140625" style="3" customWidth="1"/>
  </cols>
  <sheetData>
    <row r="1" spans="1:3" ht="12.75" customHeight="1">
      <c r="A1" s="30" t="s">
        <v>123</v>
      </c>
      <c r="B1" s="30"/>
      <c r="C1" s="30"/>
    </row>
    <row r="2" ht="12.75" customHeight="1"/>
    <row r="3" spans="1:6" ht="12.75" customHeight="1">
      <c r="A3" s="27" t="s">
        <v>121</v>
      </c>
      <c r="B3" s="27"/>
      <c r="C3" s="27"/>
      <c r="D3" s="24"/>
      <c r="E3" s="24"/>
      <c r="F3" s="24"/>
    </row>
    <row r="4" ht="12.75" customHeight="1"/>
    <row r="5" ht="12.75" customHeight="1">
      <c r="C5" s="5" t="s">
        <v>76</v>
      </c>
    </row>
    <row r="6" spans="1:3" s="1" customFormat="1" ht="13.5" customHeight="1">
      <c r="A6" s="25" t="s">
        <v>1</v>
      </c>
      <c r="B6" s="7" t="s">
        <v>0</v>
      </c>
      <c r="C6" s="7"/>
    </row>
    <row r="7" spans="1:3" s="1" customFormat="1" ht="13.5" customHeight="1">
      <c r="A7" s="26"/>
      <c r="B7" s="9" t="s">
        <v>2</v>
      </c>
      <c r="C7" s="9" t="s">
        <v>3</v>
      </c>
    </row>
    <row r="8" spans="1:3" s="1" customFormat="1" ht="13.5" customHeight="1">
      <c r="A8" s="8" t="s">
        <v>77</v>
      </c>
      <c r="B8" s="10">
        <v>2500</v>
      </c>
      <c r="C8" s="10">
        <v>1953</v>
      </c>
    </row>
    <row r="9" spans="1:3" s="1" customFormat="1" ht="13.5" customHeight="1">
      <c r="A9" s="8" t="s">
        <v>78</v>
      </c>
      <c r="B9" s="10"/>
      <c r="C9" s="10">
        <v>42</v>
      </c>
    </row>
    <row r="10" spans="1:3" s="1" customFormat="1" ht="13.5" customHeight="1">
      <c r="A10" s="8" t="s">
        <v>79</v>
      </c>
      <c r="B10" s="10">
        <v>10138</v>
      </c>
      <c r="C10" s="10">
        <v>10070</v>
      </c>
    </row>
    <row r="11" spans="1:3" s="1" customFormat="1" ht="13.5" customHeight="1">
      <c r="A11" s="8" t="s">
        <v>80</v>
      </c>
      <c r="B11" s="10">
        <v>37365</v>
      </c>
      <c r="C11" s="10">
        <v>31180</v>
      </c>
    </row>
    <row r="12" spans="1:3" s="1" customFormat="1" ht="13.5" customHeight="1">
      <c r="A12" s="8" t="s">
        <v>81</v>
      </c>
      <c r="B12" s="10"/>
      <c r="C12" s="10"/>
    </row>
    <row r="13" spans="1:3" s="1" customFormat="1" ht="13.5" customHeight="1">
      <c r="A13" s="8" t="s">
        <v>82</v>
      </c>
      <c r="B13" s="10"/>
      <c r="C13" s="10"/>
    </row>
    <row r="14" spans="1:3" s="1" customFormat="1" ht="13.5" customHeight="1">
      <c r="A14" s="15" t="s">
        <v>31</v>
      </c>
      <c r="B14" s="17">
        <f>SUM(B8:B13)</f>
        <v>50003</v>
      </c>
      <c r="C14" s="17">
        <f>SUM(C8:C13)</f>
        <v>43245</v>
      </c>
    </row>
    <row r="15" spans="1:3" s="1" customFormat="1" ht="13.5" customHeight="1">
      <c r="A15" s="8" t="s">
        <v>32</v>
      </c>
      <c r="B15" s="11">
        <v>6944125</v>
      </c>
      <c r="C15" s="11">
        <v>8045236</v>
      </c>
    </row>
    <row r="16" spans="1:3" s="1" customFormat="1" ht="13.5" customHeight="1">
      <c r="A16" s="8" t="s">
        <v>33</v>
      </c>
      <c r="B16" s="11">
        <v>1638537</v>
      </c>
      <c r="C16" s="11">
        <v>1672744</v>
      </c>
    </row>
    <row r="17" spans="1:3" s="1" customFormat="1" ht="13.5" customHeight="1">
      <c r="A17" s="8" t="s">
        <v>34</v>
      </c>
      <c r="B17" s="11">
        <v>142867</v>
      </c>
      <c r="C17" s="11">
        <v>167620</v>
      </c>
    </row>
    <row r="18" spans="1:3" s="1" customFormat="1" ht="13.5" customHeight="1">
      <c r="A18" s="8" t="s">
        <v>35</v>
      </c>
      <c r="B18" s="11">
        <v>269</v>
      </c>
      <c r="C18" s="11">
        <v>529</v>
      </c>
    </row>
    <row r="19" spans="1:3" s="1" customFormat="1" ht="13.5" customHeight="1">
      <c r="A19" s="8" t="s">
        <v>36</v>
      </c>
      <c r="B19" s="11">
        <v>190792</v>
      </c>
      <c r="C19" s="11">
        <v>216985</v>
      </c>
    </row>
    <row r="20" spans="1:3" s="1" customFormat="1" ht="13.5" customHeight="1">
      <c r="A20" s="8" t="s">
        <v>37</v>
      </c>
      <c r="B20" s="11">
        <v>2375</v>
      </c>
      <c r="C20" s="11"/>
    </row>
    <row r="21" spans="1:3" s="1" customFormat="1" ht="13.5" customHeight="1">
      <c r="A21" s="8" t="s">
        <v>87</v>
      </c>
      <c r="B21" s="11"/>
      <c r="C21" s="11"/>
    </row>
    <row r="22" spans="1:3" s="1" customFormat="1" ht="13.5" customHeight="1">
      <c r="A22" s="8" t="s">
        <v>88</v>
      </c>
      <c r="B22" s="11"/>
      <c r="C22" s="11"/>
    </row>
    <row r="23" spans="1:3" s="1" customFormat="1" ht="13.5" customHeight="1">
      <c r="A23" s="15" t="s">
        <v>7</v>
      </c>
      <c r="B23" s="17">
        <f>SUM(B15:B22)</f>
        <v>8918965</v>
      </c>
      <c r="C23" s="17">
        <f>SUM(C15:C22)</f>
        <v>10103114</v>
      </c>
    </row>
    <row r="24" spans="1:3" s="1" customFormat="1" ht="13.5" customHeight="1">
      <c r="A24" s="8" t="s">
        <v>38</v>
      </c>
      <c r="B24" s="11">
        <v>90162</v>
      </c>
      <c r="C24" s="11">
        <v>118022</v>
      </c>
    </row>
    <row r="25" spans="1:3" s="1" customFormat="1" ht="13.5" customHeight="1">
      <c r="A25" s="8" t="s">
        <v>39</v>
      </c>
      <c r="B25" s="14">
        <v>2899</v>
      </c>
      <c r="C25" s="14">
        <v>2588</v>
      </c>
    </row>
    <row r="26" spans="1:3" s="1" customFormat="1" ht="13.5" customHeight="1">
      <c r="A26" s="8" t="s">
        <v>40</v>
      </c>
      <c r="B26" s="14">
        <v>59483</v>
      </c>
      <c r="C26" s="14">
        <v>239194</v>
      </c>
    </row>
    <row r="27" spans="1:3" s="1" customFormat="1" ht="13.5" customHeight="1">
      <c r="A27" s="8" t="s">
        <v>11</v>
      </c>
      <c r="B27" s="14"/>
      <c r="C27" s="14"/>
    </row>
    <row r="28" spans="1:3" s="2" customFormat="1" ht="13.5" customHeight="1">
      <c r="A28" s="8" t="s">
        <v>83</v>
      </c>
      <c r="B28" s="14"/>
      <c r="C28" s="13"/>
    </row>
    <row r="29" spans="1:3" s="1" customFormat="1" ht="13.5" customHeight="1">
      <c r="A29" s="8" t="s">
        <v>84</v>
      </c>
      <c r="B29" s="14"/>
      <c r="C29" s="14"/>
    </row>
    <row r="30" spans="1:3" s="1" customFormat="1" ht="13.5" customHeight="1">
      <c r="A30" s="15" t="s">
        <v>41</v>
      </c>
      <c r="B30" s="17">
        <f>SUM(B24:B29)</f>
        <v>152544</v>
      </c>
      <c r="C30" s="17">
        <f>SUM(C24:C29)</f>
        <v>359804</v>
      </c>
    </row>
    <row r="31" spans="1:3" s="1" customFormat="1" ht="13.5" customHeight="1">
      <c r="A31" s="18" t="s">
        <v>89</v>
      </c>
      <c r="B31" s="14">
        <v>1108166</v>
      </c>
      <c r="C31" s="14">
        <v>970607</v>
      </c>
    </row>
    <row r="32" spans="1:3" s="1" customFormat="1" ht="13.5" customHeight="1">
      <c r="A32" s="18" t="s">
        <v>90</v>
      </c>
      <c r="B32" s="14"/>
      <c r="C32" s="14"/>
    </row>
    <row r="33" spans="1:3" s="1" customFormat="1" ht="13.5" customHeight="1">
      <c r="A33" s="18" t="s">
        <v>91</v>
      </c>
      <c r="B33" s="14"/>
      <c r="C33" s="14"/>
    </row>
    <row r="34" spans="1:3" s="1" customFormat="1" ht="13.5" customHeight="1">
      <c r="A34" s="18" t="s">
        <v>92</v>
      </c>
      <c r="B34" s="14"/>
      <c r="C34" s="14"/>
    </row>
    <row r="35" spans="1:3" s="1" customFormat="1" ht="13.5" customHeight="1">
      <c r="A35" s="18" t="s">
        <v>93</v>
      </c>
      <c r="B35" s="14"/>
      <c r="C35" s="14"/>
    </row>
    <row r="36" spans="1:3" s="6" customFormat="1" ht="13.5" customHeight="1">
      <c r="A36" s="22" t="s">
        <v>113</v>
      </c>
      <c r="B36" s="17">
        <f>SUM(B31:B35)</f>
        <v>1108166</v>
      </c>
      <c r="C36" s="17">
        <f>SUM(C31:C35)</f>
        <v>970607</v>
      </c>
    </row>
    <row r="37" spans="1:3" s="1" customFormat="1" ht="13.5" customHeight="1">
      <c r="A37" s="12" t="s">
        <v>15</v>
      </c>
      <c r="B37" s="19">
        <f>SUM(B36,B30,B23,B14)</f>
        <v>10229678</v>
      </c>
      <c r="C37" s="19">
        <f>SUM(C36,C30,C23,C14)</f>
        <v>11476770</v>
      </c>
    </row>
    <row r="38" spans="1:3" s="1" customFormat="1" ht="13.5" customHeight="1">
      <c r="A38" s="8" t="s">
        <v>16</v>
      </c>
      <c r="B38" s="11">
        <v>155237</v>
      </c>
      <c r="C38" s="11">
        <v>152885</v>
      </c>
    </row>
    <row r="39" spans="1:3" s="1" customFormat="1" ht="13.5" customHeight="1">
      <c r="A39" s="8" t="s">
        <v>42</v>
      </c>
      <c r="B39" s="11"/>
      <c r="C39" s="11"/>
    </row>
    <row r="40" spans="1:3" s="1" customFormat="1" ht="13.5" customHeight="1">
      <c r="A40" s="8" t="s">
        <v>43</v>
      </c>
      <c r="B40" s="11">
        <v>9834</v>
      </c>
      <c r="C40" s="11">
        <v>3012</v>
      </c>
    </row>
    <row r="41" spans="1:3" s="1" customFormat="1" ht="13.5" customHeight="1">
      <c r="A41" s="8" t="s">
        <v>44</v>
      </c>
      <c r="B41" s="11">
        <v>30653</v>
      </c>
      <c r="C41" s="11">
        <v>23690</v>
      </c>
    </row>
    <row r="42" spans="1:3" s="1" customFormat="1" ht="13.5" customHeight="1">
      <c r="A42" s="8" t="s">
        <v>94</v>
      </c>
      <c r="B42" s="11">
        <v>39734</v>
      </c>
      <c r="C42" s="11">
        <v>31031</v>
      </c>
    </row>
    <row r="43" spans="1:3" s="1" customFormat="1" ht="13.5" customHeight="1">
      <c r="A43" s="8" t="s">
        <v>45</v>
      </c>
      <c r="B43" s="11"/>
      <c r="C43" s="11"/>
    </row>
    <row r="44" spans="1:3" s="1" customFormat="1" ht="13.5" customHeight="1">
      <c r="A44" s="15" t="s">
        <v>22</v>
      </c>
      <c r="B44" s="16">
        <f>SUM(B38:B43)</f>
        <v>235458</v>
      </c>
      <c r="C44" s="16">
        <f>SUM(C38:C43)</f>
        <v>210618</v>
      </c>
    </row>
    <row r="45" spans="1:3" s="1" customFormat="1" ht="13.5" customHeight="1">
      <c r="A45" s="8" t="s">
        <v>95</v>
      </c>
      <c r="B45" s="11">
        <v>137474</v>
      </c>
      <c r="C45" s="11">
        <v>52710</v>
      </c>
    </row>
    <row r="46" spans="1:3" s="1" customFormat="1" ht="13.5" customHeight="1">
      <c r="A46" s="8" t="s">
        <v>46</v>
      </c>
      <c r="B46" s="11">
        <v>906759</v>
      </c>
      <c r="C46" s="11">
        <v>1195741</v>
      </c>
    </row>
    <row r="47" spans="1:3" s="1" customFormat="1" ht="13.5" customHeight="1">
      <c r="A47" s="8" t="s">
        <v>23</v>
      </c>
      <c r="B47" s="11"/>
      <c r="C47" s="11">
        <v>3585</v>
      </c>
    </row>
    <row r="48" spans="1:3" s="1" customFormat="1" ht="13.5" customHeight="1">
      <c r="A48" s="8" t="s">
        <v>24</v>
      </c>
      <c r="B48" s="11">
        <v>33562</v>
      </c>
      <c r="C48" s="11">
        <v>33116</v>
      </c>
    </row>
    <row r="49" spans="1:3" s="1" customFormat="1" ht="13.5" customHeight="1">
      <c r="A49" s="15" t="s">
        <v>25</v>
      </c>
      <c r="B49" s="17">
        <f>SUM(B45:B48)</f>
        <v>1077795</v>
      </c>
      <c r="C49" s="17">
        <f>SUM(C45:C48)</f>
        <v>1285152</v>
      </c>
    </row>
    <row r="50" spans="1:3" s="1" customFormat="1" ht="13.5" customHeight="1">
      <c r="A50" s="8" t="s">
        <v>47</v>
      </c>
      <c r="B50" s="16"/>
      <c r="C50" s="16"/>
    </row>
    <row r="51" spans="1:3" s="1" customFormat="1" ht="13.5" customHeight="1">
      <c r="A51" s="8" t="s">
        <v>48</v>
      </c>
      <c r="B51" s="11"/>
      <c r="C51" s="11"/>
    </row>
    <row r="52" spans="1:3" s="1" customFormat="1" ht="13.5" customHeight="1">
      <c r="A52" s="15" t="s">
        <v>26</v>
      </c>
      <c r="B52" s="17">
        <f>SUM(B50:B51)</f>
        <v>0</v>
      </c>
      <c r="C52" s="17">
        <f>SUM(C50:C51)</f>
        <v>0</v>
      </c>
    </row>
    <row r="53" spans="1:3" s="1" customFormat="1" ht="13.5" customHeight="1">
      <c r="A53" s="8" t="s">
        <v>49</v>
      </c>
      <c r="B53" s="14">
        <v>9620</v>
      </c>
      <c r="C53" s="14">
        <v>11720</v>
      </c>
    </row>
    <row r="54" spans="1:3" s="1" customFormat="1" ht="13.5" customHeight="1">
      <c r="A54" s="8" t="s">
        <v>27</v>
      </c>
      <c r="B54" s="14">
        <v>1566205</v>
      </c>
      <c r="C54" s="14">
        <v>1553898</v>
      </c>
    </row>
    <row r="55" spans="1:3" s="1" customFormat="1" ht="13.5" customHeight="1">
      <c r="A55" s="8" t="s">
        <v>28</v>
      </c>
      <c r="B55" s="14"/>
      <c r="C55" s="14"/>
    </row>
    <row r="56" spans="1:3" s="1" customFormat="1" ht="13.5" customHeight="1">
      <c r="A56" s="8" t="s">
        <v>50</v>
      </c>
      <c r="B56" s="14">
        <v>202254</v>
      </c>
      <c r="C56" s="14">
        <v>193553</v>
      </c>
    </row>
    <row r="57" spans="1:3" s="1" customFormat="1" ht="13.5" customHeight="1">
      <c r="A57" s="15" t="s">
        <v>29</v>
      </c>
      <c r="B57" s="17">
        <f>SUM(B53:B56)</f>
        <v>1778079</v>
      </c>
      <c r="C57" s="17">
        <f>SUM(C53:C56)</f>
        <v>1759171</v>
      </c>
    </row>
    <row r="58" spans="1:3" s="1" customFormat="1" ht="13.5" customHeight="1">
      <c r="A58" s="8" t="s">
        <v>51</v>
      </c>
      <c r="B58" s="14">
        <v>4803</v>
      </c>
      <c r="C58" s="14">
        <v>22359</v>
      </c>
    </row>
    <row r="59" spans="1:3" s="1" customFormat="1" ht="13.5" customHeight="1">
      <c r="A59" s="8" t="s">
        <v>52</v>
      </c>
      <c r="B59" s="11">
        <v>707561</v>
      </c>
      <c r="C59" s="11">
        <v>425687</v>
      </c>
    </row>
    <row r="60" spans="1:3" s="1" customFormat="1" ht="13.5" customHeight="1">
      <c r="A60" s="8" t="s">
        <v>53</v>
      </c>
      <c r="B60" s="11">
        <v>12281</v>
      </c>
      <c r="C60" s="11">
        <v>1151</v>
      </c>
    </row>
    <row r="61" spans="1:3" s="1" customFormat="1" ht="13.5" customHeight="1">
      <c r="A61" s="8" t="s">
        <v>54</v>
      </c>
      <c r="B61" s="11"/>
      <c r="C61" s="11"/>
    </row>
    <row r="62" spans="1:3" s="2" customFormat="1" ht="13.5" customHeight="1">
      <c r="A62" s="15" t="s">
        <v>55</v>
      </c>
      <c r="B62" s="17">
        <f>SUM(B58:B61)</f>
        <v>724645</v>
      </c>
      <c r="C62" s="17">
        <f>SUM(C58:C61)</f>
        <v>449197</v>
      </c>
    </row>
    <row r="63" spans="1:3" s="2" customFormat="1" ht="13.5" customHeight="1">
      <c r="A63" s="12" t="s">
        <v>30</v>
      </c>
      <c r="B63" s="13">
        <f>SUM(B62,B57,B52,B49,B44)</f>
        <v>3815977</v>
      </c>
      <c r="C63" s="13">
        <f>SUM(C62,C57,C52,C49,C44)</f>
        <v>3704138</v>
      </c>
    </row>
    <row r="64" spans="1:3" s="1" customFormat="1" ht="13.5" customHeight="1">
      <c r="A64" s="20" t="s">
        <v>56</v>
      </c>
      <c r="B64" s="19">
        <f>SUM(B63,B37)</f>
        <v>14045655</v>
      </c>
      <c r="C64" s="19">
        <f>SUM(C63,C37)</f>
        <v>15180908</v>
      </c>
    </row>
    <row r="65" spans="2:6" ht="13.5" customHeight="1">
      <c r="B65" s="23"/>
      <c r="C65" s="23"/>
      <c r="E65" s="23"/>
      <c r="F65" s="23"/>
    </row>
  </sheetData>
  <mergeCells count="3">
    <mergeCell ref="A6:A7"/>
    <mergeCell ref="A3:C3"/>
    <mergeCell ref="A1:C1"/>
  </mergeCells>
  <printOptions horizontalCentered="1"/>
  <pageMargins left="0.7874015748031497" right="0.78" top="0.79" bottom="0.79" header="0.15748031496062992" footer="0"/>
  <pageSetup fitToHeight="1" fitToWidth="1" horizontalDpi="600" verticalDpi="600" orientation="portrait" paperSize="9" scale="75" r:id="rId1"/>
  <headerFooter alignWithMargins="0">
    <oddHeader>&amp;C&amp;"Times New Roman CE,Normál"&amp;8
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workbookViewId="0" topLeftCell="A1">
      <selection activeCell="C3" sqref="C3"/>
    </sheetView>
  </sheetViews>
  <sheetFormatPr defaultColWidth="9.140625" defaultRowHeight="12.75"/>
  <cols>
    <col min="1" max="1" width="78.8515625" style="0" customWidth="1"/>
    <col min="2" max="3" width="18.7109375" style="0" customWidth="1"/>
  </cols>
  <sheetData>
    <row r="1" spans="2:6" s="3" customFormat="1" ht="12.75" customHeight="1">
      <c r="B1" s="4"/>
      <c r="C1" s="5" t="s">
        <v>75</v>
      </c>
      <c r="E1" s="4"/>
      <c r="F1" s="4"/>
    </row>
    <row r="2" spans="2:6" s="3" customFormat="1" ht="12.75" customHeight="1">
      <c r="B2" s="4"/>
      <c r="C2" s="5" t="s">
        <v>122</v>
      </c>
      <c r="E2" s="4"/>
      <c r="F2" s="4"/>
    </row>
    <row r="3" spans="2:6" s="3" customFormat="1" ht="12.75" customHeight="1">
      <c r="B3" s="4"/>
      <c r="C3" s="5"/>
      <c r="E3" s="4"/>
      <c r="F3" s="4"/>
    </row>
    <row r="4" spans="2:6" s="3" customFormat="1" ht="12.75" customHeight="1">
      <c r="B4" s="4"/>
      <c r="C4" s="4"/>
      <c r="E4" s="4"/>
      <c r="F4" s="4"/>
    </row>
    <row r="5" spans="1:6" s="3" customFormat="1" ht="12.75" customHeight="1">
      <c r="A5" s="27" t="s">
        <v>121</v>
      </c>
      <c r="B5" s="27"/>
      <c r="C5" s="27"/>
      <c r="D5" s="24"/>
      <c r="E5" s="24"/>
      <c r="F5" s="24"/>
    </row>
    <row r="6" spans="1:6" s="3" customFormat="1" ht="12.75" customHeight="1">
      <c r="A6" s="21"/>
      <c r="B6" s="21"/>
      <c r="C6" s="21"/>
      <c r="D6" s="24"/>
      <c r="E6" s="24"/>
      <c r="F6" s="24"/>
    </row>
    <row r="7" spans="1:6" s="3" customFormat="1" ht="12.75" customHeight="1">
      <c r="A7" s="21"/>
      <c r="B7" s="21"/>
      <c r="C7" s="21"/>
      <c r="D7" s="24"/>
      <c r="E7" s="24"/>
      <c r="F7" s="24"/>
    </row>
    <row r="8" spans="1:6" s="3" customFormat="1" ht="12.75" customHeight="1">
      <c r="A8" s="21"/>
      <c r="B8" s="21"/>
      <c r="C8" s="21"/>
      <c r="D8" s="24"/>
      <c r="E8" s="24"/>
      <c r="F8" s="24"/>
    </row>
    <row r="9" spans="2:6" s="3" customFormat="1" ht="12.75" customHeight="1">
      <c r="B9" s="4"/>
      <c r="C9" s="4"/>
      <c r="E9" s="4"/>
      <c r="F9" s="4"/>
    </row>
    <row r="10" spans="2:6" s="3" customFormat="1" ht="12.75" customHeight="1">
      <c r="B10" s="4"/>
      <c r="C10" s="5" t="s">
        <v>76</v>
      </c>
      <c r="E10" s="4"/>
      <c r="F10" s="4"/>
    </row>
    <row r="11" spans="1:3" ht="12.75">
      <c r="A11" s="28" t="s">
        <v>4</v>
      </c>
      <c r="B11" s="7" t="s">
        <v>0</v>
      </c>
      <c r="C11" s="7"/>
    </row>
    <row r="12" spans="1:3" ht="12.75">
      <c r="A12" s="29"/>
      <c r="B12" s="9" t="s">
        <v>2</v>
      </c>
      <c r="C12" s="9" t="s">
        <v>3</v>
      </c>
    </row>
    <row r="13" spans="1:3" ht="12.75">
      <c r="A13" s="8" t="s">
        <v>5</v>
      </c>
      <c r="B13" s="10">
        <v>3614608</v>
      </c>
      <c r="C13" s="10">
        <v>3614608</v>
      </c>
    </row>
    <row r="14" spans="1:3" ht="12.75">
      <c r="A14" s="8" t="s">
        <v>6</v>
      </c>
      <c r="B14" s="10">
        <v>6624079</v>
      </c>
      <c r="C14" s="10">
        <v>7467765</v>
      </c>
    </row>
    <row r="15" spans="1:3" ht="12.75">
      <c r="A15" s="8" t="s">
        <v>57</v>
      </c>
      <c r="B15" s="10"/>
      <c r="C15" s="10"/>
    </row>
    <row r="16" spans="1:3" ht="12.75">
      <c r="A16" s="12" t="s">
        <v>58</v>
      </c>
      <c r="B16" s="13">
        <f>SUM(B13:B15)</f>
        <v>10238687</v>
      </c>
      <c r="C16" s="13">
        <f>SUM(C13:C15)</f>
        <v>11082373</v>
      </c>
    </row>
    <row r="17" spans="1:3" ht="12.75">
      <c r="A17" s="8" t="s">
        <v>59</v>
      </c>
      <c r="B17" s="11">
        <v>1153479</v>
      </c>
      <c r="C17" s="11">
        <v>929966</v>
      </c>
    </row>
    <row r="18" spans="1:3" ht="12.75">
      <c r="A18" s="8" t="s">
        <v>60</v>
      </c>
      <c r="B18" s="14">
        <v>1149476</v>
      </c>
      <c r="C18" s="14">
        <v>911333</v>
      </c>
    </row>
    <row r="19" spans="1:3" ht="12.75">
      <c r="A19" s="8" t="s">
        <v>61</v>
      </c>
      <c r="B19" s="11">
        <v>4003</v>
      </c>
      <c r="C19" s="11">
        <v>18633</v>
      </c>
    </row>
    <row r="20" spans="1:3" ht="12.75">
      <c r="A20" s="8" t="s">
        <v>8</v>
      </c>
      <c r="B20" s="11">
        <v>244564</v>
      </c>
      <c r="C20" s="11">
        <v>331682</v>
      </c>
    </row>
    <row r="21" spans="1:3" ht="12.75">
      <c r="A21" s="8" t="s">
        <v>9</v>
      </c>
      <c r="B21" s="11"/>
      <c r="C21" s="11"/>
    </row>
    <row r="22" spans="1:3" ht="12.75">
      <c r="A22" s="8" t="s">
        <v>10</v>
      </c>
      <c r="B22" s="11"/>
      <c r="C22" s="11"/>
    </row>
    <row r="23" spans="1:3" ht="12.75">
      <c r="A23" s="8" t="s">
        <v>12</v>
      </c>
      <c r="B23" s="11"/>
      <c r="C23" s="11"/>
    </row>
    <row r="24" spans="1:3" ht="12.75">
      <c r="A24" s="15" t="s">
        <v>13</v>
      </c>
      <c r="B24" s="17">
        <f>SUM(B17,B20:B23)</f>
        <v>1398043</v>
      </c>
      <c r="C24" s="17">
        <f>SUM(C17,C20:C23)</f>
        <v>1261648</v>
      </c>
    </row>
    <row r="25" spans="1:3" ht="12.75">
      <c r="A25" s="8" t="s">
        <v>14</v>
      </c>
      <c r="B25" s="14">
        <v>9850</v>
      </c>
      <c r="C25" s="14">
        <v>14652</v>
      </c>
    </row>
    <row r="26" spans="1:3" ht="12.75">
      <c r="A26" s="8" t="s">
        <v>62</v>
      </c>
      <c r="B26" s="14">
        <v>9850</v>
      </c>
      <c r="C26" s="14">
        <v>14652</v>
      </c>
    </row>
    <row r="27" spans="1:3" ht="12.75">
      <c r="A27" s="8" t="s">
        <v>63</v>
      </c>
      <c r="B27" s="14"/>
      <c r="C27" s="14"/>
    </row>
    <row r="28" spans="1:3" ht="12.75">
      <c r="A28" s="8" t="s">
        <v>17</v>
      </c>
      <c r="B28" s="14"/>
      <c r="C28" s="14"/>
    </row>
    <row r="29" spans="1:3" ht="12.75">
      <c r="A29" s="8" t="s">
        <v>18</v>
      </c>
      <c r="B29" s="14"/>
      <c r="C29" s="14"/>
    </row>
    <row r="30" spans="1:3" ht="12.75">
      <c r="A30" s="8" t="s">
        <v>19</v>
      </c>
      <c r="B30" s="14"/>
      <c r="C30" s="14"/>
    </row>
    <row r="31" spans="1:3" ht="12.75">
      <c r="A31" s="15" t="s">
        <v>20</v>
      </c>
      <c r="B31" s="17">
        <f>SUM(B25,B28:B30)</f>
        <v>9850</v>
      </c>
      <c r="C31" s="17">
        <f>SUM(C25,C28:C30)</f>
        <v>14652</v>
      </c>
    </row>
    <row r="32" spans="1:3" ht="12.75">
      <c r="A32" s="12" t="s">
        <v>21</v>
      </c>
      <c r="B32" s="13">
        <f>SUM(B31,B24)</f>
        <v>1407893</v>
      </c>
      <c r="C32" s="13">
        <f>SUM(C31,C24)</f>
        <v>1276300</v>
      </c>
    </row>
    <row r="33" spans="1:3" ht="12.75">
      <c r="A33" s="8" t="s">
        <v>64</v>
      </c>
      <c r="B33" s="14">
        <v>63700</v>
      </c>
      <c r="C33" s="14">
        <v>263143</v>
      </c>
    </row>
    <row r="34" spans="1:3" ht="12.75">
      <c r="A34" s="8" t="s">
        <v>96</v>
      </c>
      <c r="B34" s="14"/>
      <c r="C34" s="14"/>
    </row>
    <row r="35" spans="1:3" ht="12.75">
      <c r="A35" s="1" t="s">
        <v>97</v>
      </c>
      <c r="B35" s="14"/>
      <c r="C35" s="14"/>
    </row>
    <row r="36" spans="1:3" ht="12.75">
      <c r="A36" s="8" t="s">
        <v>98</v>
      </c>
      <c r="B36" s="14"/>
      <c r="C36" s="14"/>
    </row>
    <row r="37" spans="1:3" ht="12.75">
      <c r="A37" s="8" t="s">
        <v>99</v>
      </c>
      <c r="B37" s="14"/>
      <c r="C37" s="14"/>
    </row>
    <row r="38" spans="1:3" ht="12.75">
      <c r="A38" s="8" t="s">
        <v>65</v>
      </c>
      <c r="B38" s="14">
        <v>23659</v>
      </c>
      <c r="C38" s="14">
        <v>2634</v>
      </c>
    </row>
    <row r="39" spans="1:3" ht="12.75">
      <c r="A39" s="15" t="s">
        <v>66</v>
      </c>
      <c r="B39" s="17">
        <f>SUM(B33:B38)</f>
        <v>87359</v>
      </c>
      <c r="C39" s="17">
        <f>SUM(C33:C38)</f>
        <v>265777</v>
      </c>
    </row>
    <row r="40" spans="1:3" ht="12.75">
      <c r="A40" s="18" t="s">
        <v>67</v>
      </c>
      <c r="B40" s="14"/>
      <c r="C40" s="14"/>
    </row>
    <row r="41" spans="1:3" ht="12.75">
      <c r="A41" s="18" t="s">
        <v>68</v>
      </c>
      <c r="B41" s="14"/>
      <c r="C41" s="14"/>
    </row>
    <row r="42" spans="1:3" ht="12.75">
      <c r="A42" s="18" t="s">
        <v>69</v>
      </c>
      <c r="B42" s="14">
        <v>412254</v>
      </c>
      <c r="C42" s="14">
        <v>434667</v>
      </c>
    </row>
    <row r="43" spans="1:3" ht="12.75">
      <c r="A43" s="18" t="s">
        <v>85</v>
      </c>
      <c r="B43" s="11">
        <v>118470</v>
      </c>
      <c r="C43" s="11">
        <v>133461</v>
      </c>
    </row>
    <row r="44" spans="1:3" ht="12.75">
      <c r="A44" s="18" t="s">
        <v>86</v>
      </c>
      <c r="B44" s="11">
        <v>293784</v>
      </c>
      <c r="C44" s="11">
        <v>301206</v>
      </c>
    </row>
    <row r="45" spans="1:3" ht="12.75">
      <c r="A45" s="18" t="s">
        <v>70</v>
      </c>
      <c r="B45" s="14">
        <v>56719</v>
      </c>
      <c r="C45" s="14">
        <v>7784</v>
      </c>
    </row>
    <row r="46" spans="1:3" ht="12.75">
      <c r="A46" s="18" t="s">
        <v>100</v>
      </c>
      <c r="B46" s="14"/>
      <c r="C46" s="14"/>
    </row>
    <row r="47" spans="1:3" ht="12.75">
      <c r="A47" s="8" t="s">
        <v>101</v>
      </c>
      <c r="B47" s="11"/>
      <c r="C47" s="11"/>
    </row>
    <row r="48" spans="1:3" ht="12.75">
      <c r="A48" s="8" t="s">
        <v>102</v>
      </c>
      <c r="B48" s="11"/>
      <c r="C48" s="11"/>
    </row>
    <row r="49" spans="1:3" ht="12.75">
      <c r="A49" s="8" t="s">
        <v>103</v>
      </c>
      <c r="B49" s="11"/>
      <c r="C49" s="11"/>
    </row>
    <row r="50" spans="1:3" ht="12.75">
      <c r="A50" s="8" t="s">
        <v>104</v>
      </c>
      <c r="B50" s="11"/>
      <c r="C50" s="11"/>
    </row>
    <row r="51" spans="1:3" ht="12.75">
      <c r="A51" s="8" t="s">
        <v>105</v>
      </c>
      <c r="B51" s="11"/>
      <c r="C51" s="11"/>
    </row>
    <row r="52" spans="1:3" ht="12.75">
      <c r="A52" s="8" t="s">
        <v>114</v>
      </c>
      <c r="B52" s="11"/>
      <c r="C52" s="11"/>
    </row>
    <row r="53" spans="1:3" ht="12.75">
      <c r="A53" s="8" t="s">
        <v>115</v>
      </c>
      <c r="B53" s="14"/>
      <c r="C53" s="14"/>
    </row>
    <row r="54" spans="1:3" ht="12.75">
      <c r="A54" s="8" t="s">
        <v>116</v>
      </c>
      <c r="B54" s="11"/>
      <c r="C54" s="11"/>
    </row>
    <row r="55" spans="1:3" ht="12.75">
      <c r="A55" s="8" t="s">
        <v>117</v>
      </c>
      <c r="B55" s="11"/>
      <c r="C55" s="11"/>
    </row>
    <row r="56" spans="1:3" ht="12.75">
      <c r="A56" s="8" t="s">
        <v>118</v>
      </c>
      <c r="B56" s="11"/>
      <c r="C56" s="11"/>
    </row>
    <row r="57" spans="1:3" ht="12.75">
      <c r="A57" s="8" t="s">
        <v>119</v>
      </c>
      <c r="B57" s="11"/>
      <c r="C57" s="11">
        <v>878</v>
      </c>
    </row>
    <row r="58" spans="1:3" ht="12.75">
      <c r="A58" s="8" t="s">
        <v>120</v>
      </c>
      <c r="B58" s="14">
        <v>31860</v>
      </c>
      <c r="C58" s="14">
        <v>4029</v>
      </c>
    </row>
    <row r="59" spans="1:3" ht="12.75">
      <c r="A59" s="8" t="s">
        <v>106</v>
      </c>
      <c r="B59" s="14"/>
      <c r="C59" s="14">
        <v>2877</v>
      </c>
    </row>
    <row r="60" spans="1:3" ht="12.75">
      <c r="A60" s="15" t="s">
        <v>71</v>
      </c>
      <c r="B60" s="17">
        <f>SUM(B40:B42,B45)</f>
        <v>468973</v>
      </c>
      <c r="C60" s="17">
        <f>SUM(C40:C42,C45)</f>
        <v>442451</v>
      </c>
    </row>
    <row r="61" spans="1:3" ht="12.75">
      <c r="A61" s="18" t="s">
        <v>107</v>
      </c>
      <c r="B61" s="14">
        <v>615567</v>
      </c>
      <c r="C61" s="14">
        <v>517948</v>
      </c>
    </row>
    <row r="62" spans="1:3" ht="12.75">
      <c r="A62" s="8" t="s">
        <v>108</v>
      </c>
      <c r="B62" s="11">
        <v>276865</v>
      </c>
      <c r="C62" s="11">
        <v>220567</v>
      </c>
    </row>
    <row r="63" spans="1:3" ht="12.75">
      <c r="A63" s="8" t="s">
        <v>109</v>
      </c>
      <c r="B63" s="11">
        <v>145</v>
      </c>
      <c r="C63" s="11"/>
    </row>
    <row r="64" spans="1:3" ht="12.75">
      <c r="A64" s="8" t="s">
        <v>110</v>
      </c>
      <c r="B64" s="11">
        <v>950166</v>
      </c>
      <c r="C64" s="11">
        <v>1375492</v>
      </c>
    </row>
    <row r="65" spans="1:3" ht="12.75">
      <c r="A65" s="8" t="s">
        <v>111</v>
      </c>
      <c r="B65" s="14">
        <v>1016</v>
      </c>
      <c r="C65" s="14">
        <v>1162</v>
      </c>
    </row>
    <row r="66" spans="1:3" ht="12.75">
      <c r="A66" s="8" t="s">
        <v>112</v>
      </c>
      <c r="B66" s="14"/>
      <c r="C66" s="14"/>
    </row>
    <row r="67" spans="1:3" ht="12.75">
      <c r="A67" s="22" t="s">
        <v>72</v>
      </c>
      <c r="B67" s="17">
        <f>SUM(B61:B64)</f>
        <v>1842743</v>
      </c>
      <c r="C67" s="17">
        <f>SUM(C61:C64)</f>
        <v>2114007</v>
      </c>
    </row>
    <row r="68" spans="1:3" ht="12.75">
      <c r="A68" s="12" t="s">
        <v>73</v>
      </c>
      <c r="B68" s="19">
        <f>SUM(B39,B60,B67)</f>
        <v>2399075</v>
      </c>
      <c r="C68" s="19">
        <f>SUM(C39,C60,C67)</f>
        <v>2822235</v>
      </c>
    </row>
    <row r="69" spans="1:3" ht="12.75">
      <c r="A69" s="12" t="s">
        <v>74</v>
      </c>
      <c r="B69" s="19">
        <f>SUM(B16,B32,B68)</f>
        <v>14045655</v>
      </c>
      <c r="C69" s="19">
        <f>SUM(C16,C32,C68)</f>
        <v>15180908</v>
      </c>
    </row>
  </sheetData>
  <mergeCells count="2">
    <mergeCell ref="A11:A12"/>
    <mergeCell ref="A5:C5"/>
  </mergeCells>
  <printOptions/>
  <pageMargins left="0.7874015748031497" right="0.7874015748031497" top="0.79" bottom="0.79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Csm közgűlés</cp:lastModifiedBy>
  <cp:lastPrinted>2005-04-29T10:42:30Z</cp:lastPrinted>
  <dcterms:created xsi:type="dcterms:W3CDTF">2001-03-05T11:38:31Z</dcterms:created>
  <dcterms:modified xsi:type="dcterms:W3CDTF">2005-05-11T14:22:43Z</dcterms:modified>
  <cp:category/>
  <cp:version/>
  <cp:contentType/>
  <cp:contentStatus/>
</cp:coreProperties>
</file>